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ЭтаКнига" defaultThemeVersion="124226"/>
  <bookViews>
    <workbookView xWindow="60" yWindow="1755" windowWidth="13635" windowHeight="5925"/>
  </bookViews>
  <sheets>
    <sheet name="улица" sheetId="6" r:id="rId1"/>
  </sheets>
  <definedNames>
    <definedName name="_xlnm.Print_Titles" localSheetId="0">улица!$1:$2</definedName>
  </definedNames>
  <calcPr calcId="145621"/>
</workbook>
</file>

<file path=xl/calcChain.xml><?xml version="1.0" encoding="utf-8"?>
<calcChain xmlns="http://schemas.openxmlformats.org/spreadsheetml/2006/main">
  <c r="F12" i="6" l="1"/>
  <c r="E12" i="6" s="1"/>
  <c r="D12" i="6" s="1"/>
  <c r="F8" i="6"/>
  <c r="E8" i="6" s="1"/>
  <c r="D8" i="6" s="1"/>
  <c r="F3" i="6" l="1"/>
  <c r="E3" i="6" s="1"/>
  <c r="D3" i="6" s="1"/>
  <c r="F4" i="6"/>
  <c r="E4" i="6" s="1"/>
  <c r="D4" i="6" s="1"/>
  <c r="F5" i="6"/>
  <c r="E5" i="6" s="1"/>
  <c r="D5" i="6" s="1"/>
  <c r="F18" i="6" l="1"/>
  <c r="E18" i="6" s="1"/>
  <c r="D18" i="6" s="1"/>
  <c r="F6" i="6" l="1"/>
  <c r="E6" i="6" s="1"/>
  <c r="D6" i="6" s="1"/>
  <c r="F9" i="6" l="1"/>
  <c r="E9" i="6" s="1"/>
  <c r="D9" i="6" s="1"/>
  <c r="F11" i="6"/>
  <c r="E11" i="6" s="1"/>
  <c r="D11" i="6" s="1"/>
  <c r="F17" i="6"/>
  <c r="E17" i="6" s="1"/>
  <c r="D17" i="6" s="1"/>
  <c r="F7" i="6" l="1"/>
  <c r="E7" i="6" s="1"/>
  <c r="D7" i="6" s="1"/>
  <c r="F16" i="6"/>
  <c r="E16" i="6" s="1"/>
  <c r="D16" i="6" s="1"/>
  <c r="F13" i="6" l="1"/>
  <c r="E13" i="6" s="1"/>
  <c r="D13" i="6" s="1"/>
  <c r="F15" i="6" l="1"/>
  <c r="E15" i="6" s="1"/>
  <c r="D15" i="6" s="1"/>
  <c r="F14" i="6"/>
  <c r="E14" i="6" s="1"/>
  <c r="D14" i="6" s="1"/>
  <c r="F10" i="6" l="1"/>
  <c r="E10" i="6" s="1"/>
  <c r="D10" i="6" s="1"/>
</calcChain>
</file>

<file path=xl/sharedStrings.xml><?xml version="1.0" encoding="utf-8"?>
<sst xmlns="http://schemas.openxmlformats.org/spreadsheetml/2006/main" count="40" uniqueCount="38">
  <si>
    <t>TDS-STR 56-30</t>
  </si>
  <si>
    <t>VIP</t>
  </si>
  <si>
    <t xml:space="preserve"> </t>
  </si>
  <si>
    <t>фото</t>
  </si>
  <si>
    <t>розн.</t>
  </si>
  <si>
    <t>опт 1</t>
  </si>
  <si>
    <t>опт 2</t>
  </si>
  <si>
    <t>артикул</t>
  </si>
  <si>
    <t>характеристики</t>
  </si>
  <si>
    <t>Консольное креление эконом</t>
  </si>
  <si>
    <t>Консольное крепление 80 мм</t>
  </si>
  <si>
    <t>Консольное крепление 100 мм</t>
  </si>
  <si>
    <t>Крепление на трубу диаметром до 55 мм. Состав: заглушка с гермовводом, 2 болта М6, 2 установочных винта М5 с потайной головкой для надежной фиксации на корпусе светильника</t>
  </si>
  <si>
    <t>Крепление на трубу диаметром до 55 мм. Состав: заглушка с гермовводом, 2 болта М8, 2 установочных винта М5 с потайной головкой для надежной фиксации на корпусе светильника</t>
  </si>
  <si>
    <t>TDS-STR 56-30/2/45.1</t>
  </si>
  <si>
    <t>TDS-STR 140-80 I</t>
  </si>
  <si>
    <t>TDS-STR 168-100 I</t>
  </si>
  <si>
    <t xml:space="preserve">TDS-STR 45-60 </t>
  </si>
  <si>
    <r>
      <t xml:space="preserve">• 100Вт, 12000 Лм,  КСС Д
</t>
    </r>
    <r>
      <rPr>
        <sz val="11"/>
        <color theme="1"/>
        <rFont val="Calibri"/>
        <family val="2"/>
        <charset val="204"/>
        <scheme val="minor"/>
      </rPr>
      <t>• IP65, 220В, пульсация &lt;1%, 5000 К, 168 Led
• Размер 500х124х67мм / масса 3,7 кг
• Рассеиватель – матовый поликарбонат</t>
    </r>
  </si>
  <si>
    <r>
      <rPr>
        <b/>
        <sz val="11"/>
        <color theme="1"/>
        <rFont val="Calibri"/>
        <family val="2"/>
        <charset val="204"/>
        <scheme val="minor"/>
      </rPr>
      <t xml:space="preserve">• 60 Вт, 7000Лм, КСС Ш </t>
    </r>
    <r>
      <rPr>
        <sz val="11"/>
        <color theme="1"/>
        <rFont val="Calibri"/>
        <family val="2"/>
        <charset val="204"/>
        <scheme val="minor"/>
      </rPr>
      <t xml:space="preserve">
• IP65, 220В, пульсация &lt;1%, 5000 К, COB Bridgelux
• Размер 490х210х60 мм / Вес 2,3 кг, ПД 54 мм
• Гарантия 1 год</t>
    </r>
  </si>
  <si>
    <t>TDS-STR 84-50 I *</t>
  </si>
  <si>
    <t>TDS-STR 112-70 *</t>
  </si>
  <si>
    <t>TDS-STR 56-30/2/0 *</t>
  </si>
  <si>
    <t>TDS-STR 56-30/2/45 *</t>
  </si>
  <si>
    <t>TDS-STR 56-30/2/90 *</t>
  </si>
  <si>
    <t>TDS-STR 84-50/2/45.1 *</t>
  </si>
  <si>
    <r>
      <t xml:space="preserve">• 50Вт, 6000 Лм,  КСС Д, аналог ДРЛ 125-250
</t>
    </r>
    <r>
      <rPr>
        <sz val="11"/>
        <color theme="1"/>
        <rFont val="Calibri"/>
        <family val="2"/>
        <charset val="204"/>
        <scheme val="minor"/>
      </rPr>
      <t>• IP65, 220В, пульсация &lt;1%, 5000 К, 84 Led
• Размер 250х124х67мм / масса 1,9 кг
• Рассеиватель – матовый поликарбонат</t>
    </r>
  </si>
  <si>
    <r>
      <t xml:space="preserve">• 34Вт, 3500 Лм,  КСС Д, аналог ДРЛ 125
</t>
    </r>
    <r>
      <rPr>
        <sz val="11"/>
        <color theme="1"/>
        <rFont val="Calibri"/>
        <family val="2"/>
        <charset val="204"/>
        <scheme val="minor"/>
      </rPr>
      <t>• IP65, 220В,  5000 К, 56 Led
• Размер 250х130х56мм /  масса 1,5 кг
• Рассеиватель – матовый/прозрачный поликарбонат</t>
    </r>
  </si>
  <si>
    <r>
      <rPr>
        <b/>
        <sz val="11"/>
        <color theme="1"/>
        <rFont val="Calibri"/>
        <family val="2"/>
        <charset val="204"/>
        <scheme val="minor"/>
      </rPr>
      <t>• 68 Вт, 8000Лм, КСС Д</t>
    </r>
    <r>
      <rPr>
        <sz val="11"/>
        <color theme="1"/>
        <rFont val="Calibri"/>
        <family val="2"/>
        <charset val="204"/>
        <scheme val="minor"/>
      </rPr>
      <t xml:space="preserve">
• IP65, 220В, пульсация &lt;1%, 5000 К, 112 Led
• Размер 250х220х130мм / масса 3 кг
• Рассеиватель – матовый/прозрачный поликарбонат</t>
    </r>
  </si>
  <si>
    <r>
      <rPr>
        <b/>
        <sz val="11"/>
        <color theme="1"/>
        <rFont val="Calibri"/>
        <family val="2"/>
        <charset val="204"/>
        <scheme val="minor"/>
      </rPr>
      <t>• 68 Вт, 8000Лм, КСС Л</t>
    </r>
    <r>
      <rPr>
        <sz val="11"/>
        <color theme="1"/>
        <rFont val="Calibri"/>
        <family val="2"/>
        <charset val="204"/>
        <scheme val="minor"/>
      </rPr>
      <t xml:space="preserve">
• IP65, 220В, пульсация &lt;1%, 5000 К, 112 Led
• Размер 250х220х130мм / масса 3 кг
• Рассеиватель – матовый/прозрачный поликарбонат</t>
    </r>
  </si>
  <si>
    <r>
      <rPr>
        <b/>
        <sz val="11"/>
        <color theme="1"/>
        <rFont val="Calibri"/>
        <family val="2"/>
        <charset val="204"/>
        <scheme val="minor"/>
      </rPr>
      <t>• 68 Вт, 8000Лм, КСС Л</t>
    </r>
    <r>
      <rPr>
        <sz val="11"/>
        <color theme="1"/>
        <rFont val="Calibri"/>
        <family val="2"/>
        <charset val="204"/>
        <scheme val="minor"/>
      </rPr>
      <t xml:space="preserve">
• IP65, 220В, пульсация &lt;1%, 5000 К, 112 Led
• Размер 550х170х140мм / масса 3 кг
• Рассеиватель – матовый/прозрачный поликарбонат</t>
    </r>
  </si>
  <si>
    <r>
      <rPr>
        <b/>
        <sz val="11"/>
        <color theme="1"/>
        <rFont val="Calibri"/>
        <family val="2"/>
        <charset val="204"/>
        <scheme val="minor"/>
      </rPr>
      <t>• 100 Вт, 12000Лм, КСС Л</t>
    </r>
    <r>
      <rPr>
        <sz val="11"/>
        <color theme="1"/>
        <rFont val="Calibri"/>
        <family val="2"/>
        <charset val="204"/>
        <scheme val="minor"/>
      </rPr>
      <t xml:space="preserve">
• IP65, 220В, пульсация &lt;1%, 5000 К, 112 Led
• Размер 570х170х170мм / масса 3,810 кг
• Рассеиватель – матовый/прозрачный поликарбонат</t>
    </r>
  </si>
  <si>
    <t>TDS-STR 100-60 NL</t>
  </si>
  <si>
    <r>
      <t xml:space="preserve">• 60Вт, 7000 Лм,  КСС Д, аналог ДРЛ 125-250
</t>
    </r>
    <r>
      <rPr>
        <sz val="11"/>
        <color theme="1"/>
        <rFont val="Calibri"/>
        <family val="2"/>
        <charset val="204"/>
        <scheme val="minor"/>
      </rPr>
      <t>• IP65, 220В, пульсация &lt;1%, 5000 К, 84 Led
• Размер 500х81х73мм / масса 2,3 кг
• Рассеиватель – матовый поликарбонат</t>
    </r>
  </si>
  <si>
    <r>
      <t xml:space="preserve">• 68Вт, 8000 Лм,  КСС Д, аналог ДРЛ 250
</t>
    </r>
    <r>
      <rPr>
        <sz val="11"/>
        <color theme="1"/>
        <rFont val="Calibri"/>
        <family val="2"/>
        <charset val="204"/>
        <scheme val="minor"/>
      </rPr>
      <t>• IP65, 220В, пульсация &lt;1%, 5000 К, 112 Led
• Размер 500х130х56 мм
• Рассеиватель – матовый/прозрачный поликарбонат</t>
    </r>
  </si>
  <si>
    <t>TDS-STR 200-120 I</t>
  </si>
  <si>
    <r>
      <t xml:space="preserve">• 120Вт, 14000 Лм,  КСС Д
</t>
    </r>
    <r>
      <rPr>
        <sz val="11"/>
        <color theme="1"/>
        <rFont val="Calibri"/>
        <family val="2"/>
        <charset val="204"/>
        <scheme val="minor"/>
      </rPr>
      <t>• IP65, 220В, пульсация &lt;1%, 5000 К, 168 Led
• Размер 650х124х67мм / масса 3,7 кг
• Рассеиватель – матовый поликарбонат</t>
    </r>
  </si>
  <si>
    <r>
      <t xml:space="preserve">• 84Вт, 10000 Лм,  КСС Д, аналог ДРЛ 250
</t>
    </r>
    <r>
      <rPr>
        <sz val="11"/>
        <color theme="1"/>
        <rFont val="Calibri"/>
        <family val="2"/>
        <charset val="204"/>
        <scheme val="minor"/>
      </rPr>
      <t>• IP65, 220В, пульсация &lt;1%, 5000 К, 140 Led
• Размер 450х124х67мм / масса 3,7 кг
• Рассеиватель – матовый/прозрачный поликарбонат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</si>
</sst>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3300"/>
      <name val="Calibri"/>
      <family val="2"/>
      <charset val="204"/>
      <scheme val="minor"/>
    </font>
    <font>
      <b/>
      <sz val="11"/>
      <color rgb="FFFF33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10" fillId="3" borderId="0" xfId="0" applyFont="1" applyFill="1" applyProtection="1">
      <protection hidden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Protection="1"/>
    <xf numFmtId="0" fontId="0" fillId="0" borderId="0" xfId="0" applyProtection="1"/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164" fontId="10" fillId="4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0" xfId="2"/>
    <xf numFmtId="0" fontId="12" fillId="0" borderId="1" xfId="0" applyFont="1" applyBorder="1"/>
    <xf numFmtId="0" fontId="6" fillId="0" borderId="3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20% - Акцент2" xfId="1" builtinId="34"/>
    <cellStyle name="Гиперссылка" xfId="2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microsoft.com/office/2007/relationships/hdphoto" Target="../media/hdphoto2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178336</xdr:colOff>
      <xdr:row>8</xdr:row>
      <xdr:rowOff>54428</xdr:rowOff>
    </xdr:from>
    <xdr:to>
      <xdr:col>0</xdr:col>
      <xdr:colOff>1823699</xdr:colOff>
      <xdr:row>8</xdr:row>
      <xdr:rowOff>1036382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08" r="6499" b="3146"/>
        <a:stretch/>
      </xdr:blipFill>
      <xdr:spPr>
        <a:xfrm>
          <a:off x="178336" y="3714749"/>
          <a:ext cx="1645363" cy="98195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15</xdr:row>
      <xdr:rowOff>85725</xdr:rowOff>
    </xdr:from>
    <xdr:to>
      <xdr:col>0</xdr:col>
      <xdr:colOff>1752599</xdr:colOff>
      <xdr:row>15</xdr:row>
      <xdr:rowOff>1158875</xdr:rowOff>
    </xdr:to>
    <xdr:pic>
      <xdr:nvPicPr>
        <xdr:cNvPr id="30" name="Рисунок 29" descr="https://cloclo3.datacloudmail.ru/weblink/thumb/xw1/HceS/Cxq38cHML/IMG_0949.JPG?x-email=1%40tds-light.ru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4" y="11096625"/>
          <a:ext cx="1609725" cy="107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134472</xdr:colOff>
      <xdr:row>16</xdr:row>
      <xdr:rowOff>85574</xdr:rowOff>
    </xdr:from>
    <xdr:to>
      <xdr:col>0</xdr:col>
      <xdr:colOff>1764196</xdr:colOff>
      <xdr:row>16</xdr:row>
      <xdr:rowOff>1202048</xdr:rowOff>
    </xdr:to>
    <xdr:pic>
      <xdr:nvPicPr>
        <xdr:cNvPr id="43" name="Рисунок 42" descr="https://cloclo116.datacloudmail.ru/weblink/thumb/xw1/BDEq/SDMNc5UnM/%D0%91%D0%BE%D0%BB%D1%8C%D1%88%D0%B8%D0%B5/IMG_0953.JPG?x-email=1%40tds-light.r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472" y="12343835"/>
          <a:ext cx="1629724" cy="1116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1059" name="AutoShape 35"/>
        <xdr:cNvSpPr>
          <a:spLocks noChangeAspect="1" noChangeArrowheads="1"/>
        </xdr:cNvSpPr>
      </xdr:nvSpPr>
      <xdr:spPr bwMode="auto">
        <a:xfrm>
          <a:off x="0" y="966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1060" name="AutoShape 36"/>
        <xdr:cNvSpPr>
          <a:spLocks noChangeAspect="1" noChangeArrowheads="1"/>
        </xdr:cNvSpPr>
      </xdr:nvSpPr>
      <xdr:spPr bwMode="auto">
        <a:xfrm>
          <a:off x="0" y="966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54430</xdr:colOff>
      <xdr:row>12</xdr:row>
      <xdr:rowOff>108855</xdr:rowOff>
    </xdr:from>
    <xdr:to>
      <xdr:col>0</xdr:col>
      <xdr:colOff>1741714</xdr:colOff>
      <xdr:row>12</xdr:row>
      <xdr:rowOff>1233712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30" y="7102926"/>
          <a:ext cx="1687284" cy="112485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13</xdr:row>
      <xdr:rowOff>81642</xdr:rowOff>
    </xdr:from>
    <xdr:to>
      <xdr:col>0</xdr:col>
      <xdr:colOff>1809749</xdr:colOff>
      <xdr:row>13</xdr:row>
      <xdr:rowOff>1251856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8422821"/>
          <a:ext cx="1755321" cy="1170214"/>
        </a:xfrm>
        <a:prstGeom prst="rect">
          <a:avLst/>
        </a:prstGeom>
      </xdr:spPr>
    </xdr:pic>
    <xdr:clientData/>
  </xdr:twoCellAnchor>
  <xdr:twoCellAnchor editAs="oneCell">
    <xdr:from>
      <xdr:col>0</xdr:col>
      <xdr:colOff>34018</xdr:colOff>
      <xdr:row>14</xdr:row>
      <xdr:rowOff>68035</xdr:rowOff>
    </xdr:from>
    <xdr:to>
      <xdr:col>0</xdr:col>
      <xdr:colOff>1789341</xdr:colOff>
      <xdr:row>14</xdr:row>
      <xdr:rowOff>1238250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18" y="9756321"/>
          <a:ext cx="1755323" cy="117021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190498</xdr:colOff>
      <xdr:row>10</xdr:row>
      <xdr:rowOff>0</xdr:rowOff>
    </xdr:from>
    <xdr:to>
      <xdr:col>0</xdr:col>
      <xdr:colOff>1748517</xdr:colOff>
      <xdr:row>10</xdr:row>
      <xdr:rowOff>1038680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498" y="5887356"/>
          <a:ext cx="1558019" cy="103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</xdr:row>
      <xdr:rowOff>40821</xdr:rowOff>
    </xdr:from>
    <xdr:to>
      <xdr:col>0</xdr:col>
      <xdr:colOff>1660073</xdr:colOff>
      <xdr:row>6</xdr:row>
      <xdr:rowOff>1020536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612571"/>
          <a:ext cx="1469573" cy="97971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142873</xdr:colOff>
      <xdr:row>9</xdr:row>
      <xdr:rowOff>54430</xdr:rowOff>
    </xdr:from>
    <xdr:to>
      <xdr:col>0</xdr:col>
      <xdr:colOff>1687287</xdr:colOff>
      <xdr:row>9</xdr:row>
      <xdr:rowOff>1084040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3" y="4803323"/>
          <a:ext cx="1544414" cy="102961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204105</xdr:colOff>
      <xdr:row>10</xdr:row>
      <xdr:rowOff>49890</xdr:rowOff>
    </xdr:from>
    <xdr:to>
      <xdr:col>0</xdr:col>
      <xdr:colOff>1673678</xdr:colOff>
      <xdr:row>10</xdr:row>
      <xdr:rowOff>1029605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5" y="5887354"/>
          <a:ext cx="1469573" cy="979715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217716</xdr:colOff>
      <xdr:row>6</xdr:row>
      <xdr:rowOff>95250</xdr:rowOff>
    </xdr:from>
    <xdr:to>
      <xdr:col>0</xdr:col>
      <xdr:colOff>1660071</xdr:colOff>
      <xdr:row>6</xdr:row>
      <xdr:rowOff>1056819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716" y="1524000"/>
          <a:ext cx="1442355" cy="961569"/>
        </a:xfrm>
        <a:prstGeom prst="rect">
          <a:avLst/>
        </a:prstGeom>
      </xdr:spPr>
    </xdr:pic>
    <xdr:clientData/>
  </xdr:twoCellAnchor>
  <xdr:twoCellAnchor editAs="oneCell">
    <xdr:from>
      <xdr:col>0</xdr:col>
      <xdr:colOff>237405</xdr:colOff>
      <xdr:row>5</xdr:row>
      <xdr:rowOff>36098</xdr:rowOff>
    </xdr:from>
    <xdr:to>
      <xdr:col>0</xdr:col>
      <xdr:colOff>1679760</xdr:colOff>
      <xdr:row>5</xdr:row>
      <xdr:rowOff>997667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7405" y="428304"/>
          <a:ext cx="1442355" cy="961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176893</xdr:colOff>
      <xdr:row>17</xdr:row>
      <xdr:rowOff>40822</xdr:rowOff>
    </xdr:from>
    <xdr:to>
      <xdr:col>0</xdr:col>
      <xdr:colOff>1796142</xdr:colOff>
      <xdr:row>17</xdr:row>
      <xdr:rowOff>1180412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3400" b="98400" l="4267" r="96667">
                      <a14:foregroundMark x1="62600" y1="39400" x2="62600" y2="39400"/>
                      <a14:foregroundMark x1="61867" y1="35300" x2="61867" y2="353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571" t="3746" r="5612"/>
        <a:stretch/>
      </xdr:blipFill>
      <xdr:spPr>
        <a:xfrm>
          <a:off x="176893" y="15797893"/>
          <a:ext cx="1619249" cy="11395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204108</xdr:colOff>
      <xdr:row>7</xdr:row>
      <xdr:rowOff>54429</xdr:rowOff>
    </xdr:from>
    <xdr:to>
      <xdr:col>0</xdr:col>
      <xdr:colOff>1918607</xdr:colOff>
      <xdr:row>7</xdr:row>
      <xdr:rowOff>1076943</xdr:rowOff>
    </xdr:to>
    <xdr:pic>
      <xdr:nvPicPr>
        <xdr:cNvPr id="45" name="Рисунок 44"/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22"/>
        <a:stretch/>
      </xdr:blipFill>
      <xdr:spPr>
        <a:xfrm>
          <a:off x="204108" y="2571750"/>
          <a:ext cx="1714499" cy="1022514"/>
        </a:xfrm>
        <a:prstGeom prst="rect">
          <a:avLst/>
        </a:prstGeom>
      </xdr:spPr>
    </xdr:pic>
    <xdr:clientData/>
  </xdr:twoCellAnchor>
  <xdr:twoCellAnchor editAs="oneCell">
    <xdr:from>
      <xdr:col>0</xdr:col>
      <xdr:colOff>258535</xdr:colOff>
      <xdr:row>11</xdr:row>
      <xdr:rowOff>68035</xdr:rowOff>
    </xdr:from>
    <xdr:to>
      <xdr:col>0</xdr:col>
      <xdr:colOff>1728108</xdr:colOff>
      <xdr:row>11</xdr:row>
      <xdr:rowOff>1047750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8535" y="6939642"/>
          <a:ext cx="1469573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</sheetPr>
  <dimension ref="A2:H18"/>
  <sheetViews>
    <sheetView showGridLines="0" tabSelected="1" view="pageLayout" topLeftCell="A12" zoomScale="70" zoomScaleNormal="10" zoomScalePageLayoutView="70" workbookViewId="0">
      <selection activeCell="G14" sqref="G14"/>
    </sheetView>
  </sheetViews>
  <sheetFormatPr defaultColWidth="9.140625" defaultRowHeight="15" x14ac:dyDescent="0.25"/>
  <cols>
    <col min="1" max="1" width="28.140625" customWidth="1"/>
    <col min="2" max="2" width="19.5703125" style="2" customWidth="1"/>
    <col min="3" max="3" width="44.5703125" style="1" customWidth="1"/>
    <col min="4" max="6" width="9.42578125" style="9" customWidth="1"/>
    <col min="7" max="7" width="9.42578125" style="10" customWidth="1"/>
  </cols>
  <sheetData>
    <row r="2" spans="1:8" ht="15.75" x14ac:dyDescent="0.25">
      <c r="A2" s="5" t="s">
        <v>3</v>
      </c>
      <c r="B2" s="5" t="s">
        <v>7</v>
      </c>
      <c r="C2" s="18" t="s">
        <v>8</v>
      </c>
      <c r="D2" s="6" t="s">
        <v>4</v>
      </c>
      <c r="E2" s="6" t="s">
        <v>5</v>
      </c>
      <c r="F2" s="6" t="s">
        <v>6</v>
      </c>
      <c r="G2" s="7" t="s">
        <v>1</v>
      </c>
    </row>
    <row r="3" spans="1:8" s="14" customFormat="1" ht="42.75" hidden="1" customHeight="1" x14ac:dyDescent="0.25">
      <c r="A3" s="12" t="s">
        <v>9</v>
      </c>
      <c r="B3" s="12"/>
      <c r="C3" s="19"/>
      <c r="D3" s="8">
        <f t="shared" ref="D3" si="0">E3*1.08</f>
        <v>139.96800000000005</v>
      </c>
      <c r="E3" s="8">
        <f t="shared" ref="E3" si="1">F3*1.08</f>
        <v>129.60000000000002</v>
      </c>
      <c r="F3" s="8">
        <f t="shared" ref="F3" si="2">G3*1.2</f>
        <v>120</v>
      </c>
      <c r="G3" s="15">
        <v>100</v>
      </c>
    </row>
    <row r="4" spans="1:8" s="14" customFormat="1" ht="57.75" hidden="1" customHeight="1" x14ac:dyDescent="0.25">
      <c r="A4" s="12" t="s">
        <v>10</v>
      </c>
      <c r="B4" s="12"/>
      <c r="C4" s="19" t="s">
        <v>12</v>
      </c>
      <c r="D4" s="8">
        <f t="shared" ref="D4:E5" si="3">E4*1.08</f>
        <v>377.91360000000003</v>
      </c>
      <c r="E4" s="8">
        <f t="shared" si="3"/>
        <v>349.92</v>
      </c>
      <c r="F4" s="8">
        <f t="shared" ref="F4:F6" si="4">G4*1.2</f>
        <v>324</v>
      </c>
      <c r="G4" s="15">
        <v>270</v>
      </c>
    </row>
    <row r="5" spans="1:8" s="14" customFormat="1" ht="81.75" hidden="1" customHeight="1" x14ac:dyDescent="0.25">
      <c r="A5" s="12" t="s">
        <v>11</v>
      </c>
      <c r="B5" s="12"/>
      <c r="C5" s="20" t="s">
        <v>13</v>
      </c>
      <c r="D5" s="8">
        <f t="shared" si="3"/>
        <v>559.87200000000018</v>
      </c>
      <c r="E5" s="8">
        <f t="shared" si="3"/>
        <v>518.40000000000009</v>
      </c>
      <c r="F5" s="8">
        <f t="shared" si="4"/>
        <v>480</v>
      </c>
      <c r="G5" s="15">
        <v>400</v>
      </c>
    </row>
    <row r="6" spans="1:8" ht="81.75" customHeight="1" x14ac:dyDescent="0.25">
      <c r="A6" s="13"/>
      <c r="B6" s="11" t="s">
        <v>0</v>
      </c>
      <c r="C6" s="17" t="s">
        <v>27</v>
      </c>
      <c r="D6" s="8">
        <f t="shared" ref="D6:E6" si="5">E6*1.08</f>
        <v>2225.4912000000004</v>
      </c>
      <c r="E6" s="8">
        <f t="shared" si="5"/>
        <v>2060.6400000000003</v>
      </c>
      <c r="F6" s="8">
        <f t="shared" si="4"/>
        <v>1908</v>
      </c>
      <c r="G6" s="16">
        <v>1590</v>
      </c>
    </row>
    <row r="7" spans="1:8" ht="85.5" customHeight="1" x14ac:dyDescent="0.25">
      <c r="A7" s="13"/>
      <c r="B7" s="11" t="s">
        <v>20</v>
      </c>
      <c r="C7" s="17" t="s">
        <v>26</v>
      </c>
      <c r="D7" s="8">
        <f t="shared" ref="D7:E9" si="6">E7*1.08</f>
        <v>2645.3952000000004</v>
      </c>
      <c r="E7" s="8">
        <f t="shared" si="6"/>
        <v>2449.44</v>
      </c>
      <c r="F7" s="8">
        <f>G7*1.2</f>
        <v>2268</v>
      </c>
      <c r="G7" s="16">
        <v>1890</v>
      </c>
    </row>
    <row r="8" spans="1:8" ht="85.5" customHeight="1" x14ac:dyDescent="0.25">
      <c r="A8" s="13"/>
      <c r="B8" s="11" t="s">
        <v>32</v>
      </c>
      <c r="C8" s="17" t="s">
        <v>33</v>
      </c>
      <c r="D8" s="8">
        <f t="shared" si="6"/>
        <v>3023.3088000000002</v>
      </c>
      <c r="E8" s="8">
        <f t="shared" si="6"/>
        <v>2799.36</v>
      </c>
      <c r="F8" s="8">
        <f>G8*1.2</f>
        <v>2592</v>
      </c>
      <c r="G8" s="16">
        <v>2160</v>
      </c>
    </row>
    <row r="9" spans="1:8" ht="85.5" customHeight="1" x14ac:dyDescent="0.25">
      <c r="A9" s="13" t="s">
        <v>2</v>
      </c>
      <c r="B9" s="11" t="s">
        <v>21</v>
      </c>
      <c r="C9" s="17" t="s">
        <v>34</v>
      </c>
      <c r="D9" s="8">
        <f t="shared" si="6"/>
        <v>3359.2320000000004</v>
      </c>
      <c r="E9" s="8">
        <f t="shared" si="6"/>
        <v>3110.4</v>
      </c>
      <c r="F9" s="8">
        <f t="shared" ref="F9:F15" si="7">G9*1.2</f>
        <v>2880</v>
      </c>
      <c r="G9" s="16">
        <v>2400</v>
      </c>
    </row>
    <row r="10" spans="1:8" ht="85.5" customHeight="1" x14ac:dyDescent="0.25">
      <c r="A10" s="13" t="s">
        <v>2</v>
      </c>
      <c r="B10" s="11" t="s">
        <v>15</v>
      </c>
      <c r="C10" s="17" t="s">
        <v>37</v>
      </c>
      <c r="D10" s="8">
        <f t="shared" ref="D10" si="8">E10*1.08</f>
        <v>4548.96</v>
      </c>
      <c r="E10" s="8">
        <f t="shared" ref="E10" si="9">F10*1.08</f>
        <v>4212</v>
      </c>
      <c r="F10" s="8">
        <f>G10*1.2</f>
        <v>3900</v>
      </c>
      <c r="G10" s="16">
        <v>3250</v>
      </c>
    </row>
    <row r="11" spans="1:8" ht="85.5" customHeight="1" x14ac:dyDescent="0.25">
      <c r="A11" s="13"/>
      <c r="B11" s="11" t="s">
        <v>16</v>
      </c>
      <c r="C11" s="17" t="s">
        <v>18</v>
      </c>
      <c r="D11" s="8">
        <f>E11*1.08</f>
        <v>4772.9088000000011</v>
      </c>
      <c r="E11" s="8">
        <f>F11*1.08</f>
        <v>4419.3600000000006</v>
      </c>
      <c r="F11" s="8">
        <f>G11*1.2</f>
        <v>4092</v>
      </c>
      <c r="G11" s="16">
        <v>3410</v>
      </c>
    </row>
    <row r="12" spans="1:8" ht="85.5" customHeight="1" x14ac:dyDescent="0.25">
      <c r="A12" s="13"/>
      <c r="B12" s="11" t="s">
        <v>35</v>
      </c>
      <c r="C12" s="17" t="s">
        <v>36</v>
      </c>
      <c r="D12" s="8">
        <f>E12*1.08</f>
        <v>6102.604800000001</v>
      </c>
      <c r="E12" s="8">
        <f>F12*1.08</f>
        <v>5650.56</v>
      </c>
      <c r="F12" s="8">
        <f>G12*1.2</f>
        <v>5232</v>
      </c>
      <c r="G12" s="16">
        <v>4360</v>
      </c>
    </row>
    <row r="13" spans="1:8" ht="105.75" customHeight="1" x14ac:dyDescent="0.25">
      <c r="A13" s="4"/>
      <c r="B13" s="11" t="s">
        <v>22</v>
      </c>
      <c r="C13" s="25" t="s">
        <v>28</v>
      </c>
      <c r="D13" s="8">
        <f t="shared" ref="D13:E15" si="10">E13*1.08</f>
        <v>4408.9920000000002</v>
      </c>
      <c r="E13" s="8">
        <f t="shared" si="10"/>
        <v>4082.4</v>
      </c>
      <c r="F13" s="8">
        <f t="shared" si="7"/>
        <v>3780</v>
      </c>
      <c r="G13" s="16">
        <v>3150</v>
      </c>
    </row>
    <row r="14" spans="1:8" ht="105.75" customHeight="1" x14ac:dyDescent="0.25">
      <c r="A14" s="3"/>
      <c r="B14" s="11" t="s">
        <v>23</v>
      </c>
      <c r="C14" s="25" t="s">
        <v>29</v>
      </c>
      <c r="D14" s="8">
        <f t="shared" ref="D14" si="11">E14*1.08</f>
        <v>4408.9920000000002</v>
      </c>
      <c r="E14" s="8">
        <f t="shared" ref="E14" si="12">F14*1.08</f>
        <v>4082.4</v>
      </c>
      <c r="F14" s="8">
        <f t="shared" ref="F14" si="13">G14*1.2</f>
        <v>3780</v>
      </c>
      <c r="G14" s="16">
        <v>3150</v>
      </c>
    </row>
    <row r="15" spans="1:8" ht="105.75" customHeight="1" x14ac:dyDescent="0.25">
      <c r="A15" s="22"/>
      <c r="B15" s="23" t="s">
        <v>24</v>
      </c>
      <c r="C15" s="25" t="s">
        <v>29</v>
      </c>
      <c r="D15" s="8">
        <f t="shared" si="10"/>
        <v>4408.9920000000002</v>
      </c>
      <c r="E15" s="8">
        <f t="shared" si="10"/>
        <v>4082.4</v>
      </c>
      <c r="F15" s="8">
        <f t="shared" si="7"/>
        <v>3780</v>
      </c>
      <c r="G15" s="16">
        <v>3150</v>
      </c>
    </row>
    <row r="16" spans="1:8" ht="99" customHeight="1" x14ac:dyDescent="0.25">
      <c r="A16" s="3"/>
      <c r="B16" s="11" t="s">
        <v>14</v>
      </c>
      <c r="C16" s="25" t="s">
        <v>30</v>
      </c>
      <c r="D16" s="8">
        <f t="shared" ref="D16" si="14">E16*1.08</f>
        <v>4408.9920000000002</v>
      </c>
      <c r="E16" s="8">
        <f t="shared" ref="E16" si="15">F16*1.08</f>
        <v>4082.4</v>
      </c>
      <c r="F16" s="8">
        <f t="shared" ref="F16" si="16">G16*1.2</f>
        <v>3780</v>
      </c>
      <c r="G16" s="16">
        <v>3150</v>
      </c>
      <c r="H16" s="21"/>
    </row>
    <row r="17" spans="1:7" ht="99" customHeight="1" x14ac:dyDescent="0.25">
      <c r="A17" s="3"/>
      <c r="B17" s="11" t="s">
        <v>25</v>
      </c>
      <c r="C17" s="25" t="s">
        <v>31</v>
      </c>
      <c r="D17" s="8">
        <f t="shared" ref="D17" si="17">E17*1.08</f>
        <v>6018.6240000000007</v>
      </c>
      <c r="E17" s="8">
        <f t="shared" ref="E17" si="18">F17*1.08</f>
        <v>5572.8</v>
      </c>
      <c r="F17" s="8">
        <f t="shared" ref="F17" si="19">G17*1.2</f>
        <v>5160</v>
      </c>
      <c r="G17" s="16">
        <v>4300</v>
      </c>
    </row>
    <row r="18" spans="1:7" ht="94.5" customHeight="1" x14ac:dyDescent="0.25">
      <c r="A18" s="3"/>
      <c r="B18" s="11" t="s">
        <v>17</v>
      </c>
      <c r="C18" s="24" t="s">
        <v>19</v>
      </c>
      <c r="D18" s="8">
        <f t="shared" ref="D18" si="20">E18*1.08</f>
        <v>4408.9920000000002</v>
      </c>
      <c r="E18" s="8">
        <f t="shared" ref="E18" si="21">F18*1.08</f>
        <v>4082.4</v>
      </c>
      <c r="F18" s="8">
        <f t="shared" ref="F18" si="22">G18*1.2</f>
        <v>3780</v>
      </c>
      <c r="G18" s="16">
        <v>3150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55118110236220474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&amp;L&amp;G
</oddHeader>
    <oddFooter xml:space="preserve">&amp;L* возможна установка источника тока с защитой от 380 В&amp;R&amp;"-,полужирный"&amp;12www.tds-light.ru                    
тел. (495) 790-02-35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улица</vt:lpstr>
      <vt:lpstr>улица!Заголовки_для_печати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2018-01-29T10:19:39Z</dcterms:modified>
</cp:coreProperties>
</file>